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C:\Users\mfabris\Desktop\"/>
    </mc:Choice>
  </mc:AlternateContent>
  <xr:revisionPtr revIDLastSave="0" documentId="8_{AE0E679B-0488-469D-A1A0-9975CC25571F}" xr6:coauthVersionLast="47" xr6:coauthVersionMax="47" xr10:uidLastSave="{00000000-0000-0000-0000-000000000000}"/>
  <bookViews>
    <workbookView xWindow="3420" yWindow="3420" windowWidth="21600" windowHeight="11235" xr2:uid="{00000000-000D-0000-FFFF-FFFF00000000}"/>
  </bookViews>
  <sheets>
    <sheet name="01-2024" sheetId="3" r:id="rId1"/>
  </sheets>
  <definedNames>
    <definedName name="_xlnm.Print_Area" localSheetId="0">'01-2024'!$A$1:$G$75</definedName>
    <definedName name="_xlnm.Print_Titles" localSheetId="0">'01-2024'!$1:$4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1" i="3" l="1"/>
  <c r="E31" i="3"/>
  <c r="E24" i="3"/>
  <c r="E17" i="3"/>
  <c r="E73" i="3" l="1"/>
</calcChain>
</file>

<file path=xl/sharedStrings.xml><?xml version="1.0" encoding="utf-8"?>
<sst xmlns="http://schemas.openxmlformats.org/spreadsheetml/2006/main" count="340" uniqueCount="112">
  <si>
    <t>Kategorija</t>
  </si>
  <si>
    <t>Naziv primatelja</t>
  </si>
  <si>
    <t>OIB primatelja</t>
  </si>
  <si>
    <t>Sjedište primatelja</t>
  </si>
  <si>
    <t>KPP1</t>
  </si>
  <si>
    <t xml:space="preserve">AMERICAN JOURNAL EXPERTS </t>
  </si>
  <si>
    <t>GDPR</t>
  </si>
  <si>
    <t>3237</t>
  </si>
  <si>
    <t/>
  </si>
  <si>
    <t xml:space="preserve">CROATIA AIRLINES </t>
  </si>
  <si>
    <t>Zagreb</t>
  </si>
  <si>
    <t>3241</t>
  </si>
  <si>
    <t>Naknade troškova osobama izvan radnog odnosa</t>
  </si>
  <si>
    <t xml:space="preserve">CROATIA POLIKLINIKA </t>
  </si>
  <si>
    <t xml:space="preserve">DENONA D.O.O. </t>
  </si>
  <si>
    <t>3239</t>
  </si>
  <si>
    <t>Bratislava</t>
  </si>
  <si>
    <t>3211</t>
  </si>
  <si>
    <t xml:space="preserve">FINANCIJSKA AGENCIJA </t>
  </si>
  <si>
    <t>3238</t>
  </si>
  <si>
    <t xml:space="preserve">GRADSKI URED PROST.UREĐ.GRADA ZAGREBA </t>
  </si>
  <si>
    <t>3234</t>
  </si>
  <si>
    <t xml:space="preserve">HEP OPSKRBA D.O.O. </t>
  </si>
  <si>
    <t xml:space="preserve">HP-HRVATSKA POŠTA DD </t>
  </si>
  <si>
    <t xml:space="preserve">IBFD INTERNATIONAL BUREAU OF FISCAL DOCUMENTATION </t>
  </si>
  <si>
    <t>3221</t>
  </si>
  <si>
    <t>3293</t>
  </si>
  <si>
    <t>3299</t>
  </si>
  <si>
    <t xml:space="preserve">KOPUN REVIZIJE D.O.O. </t>
  </si>
  <si>
    <t>Ludbreg</t>
  </si>
  <si>
    <t xml:space="preserve">NARODNE NOVINE </t>
  </si>
  <si>
    <t xml:space="preserve">ODVJ.DRUŠT.HANŽEKOVIĆ&amp;PARTNERI </t>
  </si>
  <si>
    <t xml:space="preserve">PRINT STUDIO D.O.O. </t>
  </si>
  <si>
    <t xml:space="preserve">RAIFFEISENBANK AUSTRIA D.D </t>
  </si>
  <si>
    <t>3431</t>
  </si>
  <si>
    <t xml:space="preserve">RRIF PLUS D.O.O. </t>
  </si>
  <si>
    <t>Dublin</t>
  </si>
  <si>
    <t xml:space="preserve">VIVA INFO D.O.O. </t>
  </si>
  <si>
    <t xml:space="preserve">ZAGREBAČKI HOLDING D.O.O. </t>
  </si>
  <si>
    <t xml:space="preserve">ZG HOLDING-ČISTOĆA  </t>
  </si>
  <si>
    <t>KPF1</t>
  </si>
  <si>
    <t>BACHRACH-KRIŠTOFIĆ TESSA</t>
  </si>
  <si>
    <t>BRATKO VESNA</t>
  </si>
  <si>
    <t>ČOVIĆ HRVOJE</t>
  </si>
  <si>
    <t>DEMIROVIĆ MARIO</t>
  </si>
  <si>
    <t>3295</t>
  </si>
  <si>
    <t>Pristojbe i naknade</t>
  </si>
  <si>
    <t>MALEŠ INGA</t>
  </si>
  <si>
    <t>MARINOVIĆ ZVONIMIR</t>
  </si>
  <si>
    <t>MATAGA DAMIR</t>
  </si>
  <si>
    <t>MILOVČIĆ DINA</t>
  </si>
  <si>
    <t>MIROSAVLJEVIĆ TOMISLAV</t>
  </si>
  <si>
    <t>MLINARIĆ HELENA</t>
  </si>
  <si>
    <t>OTT FRANOLIĆ MARIJA</t>
  </si>
  <si>
    <t xml:space="preserve">VIVO OBRT ZA USLUGE I PRIJEVOZ </t>
  </si>
  <si>
    <t>ZLOPAŠA BOSILJKO</t>
  </si>
  <si>
    <t>KPF2</t>
  </si>
  <si>
    <t>3111</t>
  </si>
  <si>
    <t>3212</t>
  </si>
  <si>
    <t>999</t>
  </si>
  <si>
    <t>SVEUKUPNO</t>
  </si>
  <si>
    <t>HRVATSKA ZAJEDNIČKA RAČUNOVOĐA I FINANCIJSKIH DJELATNIKA</t>
  </si>
  <si>
    <t>Washington</t>
  </si>
  <si>
    <t>DM-DROGERIE MARKT D.O.O.</t>
  </si>
  <si>
    <t>Amsterdam</t>
  </si>
  <si>
    <t>Način objave</t>
  </si>
  <si>
    <t>Vrsta rashoda / izdatka</t>
  </si>
  <si>
    <t>JAVNI BILJEŽNIK V.D., VANJA POPOV KALAC</t>
  </si>
  <si>
    <t>WEB-DATA, OBRT</t>
  </si>
  <si>
    <t>ISPLATE SREDSTAVA ZA SIJEČANJ 2024.</t>
  </si>
  <si>
    <t>NAZIV ISPLATITELJA: INSTITUT ZA JAVNE FINANCIJE</t>
  </si>
  <si>
    <t>Intelektualne i osobne usluge</t>
  </si>
  <si>
    <t>Zdravstvene usluge</t>
  </si>
  <si>
    <t>Ostale usluge</t>
  </si>
  <si>
    <t>Službena putovanja</t>
  </si>
  <si>
    <t>Uredski materijal i ostali materijalni rashodi</t>
  </si>
  <si>
    <t>Uredska oprema</t>
  </si>
  <si>
    <t>Računalne usluge</t>
  </si>
  <si>
    <t>Komunalne usluge</t>
  </si>
  <si>
    <t>Energija</t>
  </si>
  <si>
    <t>Usluge telefona, pošte i prijevoza</t>
  </si>
  <si>
    <t>Knjige za biblioteku</t>
  </si>
  <si>
    <t>Reprezentacija</t>
  </si>
  <si>
    <t>Ostali nespomenuti rashodi poslovanja</t>
  </si>
  <si>
    <t>Usluge promidžbe i informiranja</t>
  </si>
  <si>
    <t>Bankarske usluge i usluge platnog prometa</t>
  </si>
  <si>
    <t>Plaće za redovan rad</t>
  </si>
  <si>
    <t>Doprinosi za obvezno zdrav.osiguranje</t>
  </si>
  <si>
    <t>Ostali rashodi za zaposlene</t>
  </si>
  <si>
    <t>Naknade za prijevoz</t>
  </si>
  <si>
    <t xml:space="preserve">DIAMOND HOTELS SLOVAKIA, S.R.O. </t>
  </si>
  <si>
    <t>ERGONOMIJA D.O.O.</t>
  </si>
  <si>
    <t>UKUPNO</t>
  </si>
  <si>
    <t xml:space="preserve">ISKON INTERNET D.D. </t>
  </si>
  <si>
    <t xml:space="preserve">KONZUM PLUS D.O.O. </t>
  </si>
  <si>
    <t xml:space="preserve">LOGON D.O.O. </t>
  </si>
  <si>
    <t xml:space="preserve">LOVIN D.O.O. </t>
  </si>
  <si>
    <t xml:space="preserve">MEDIA NET D.O.O. </t>
  </si>
  <si>
    <t xml:space="preserve">NOVENA D.O.O. </t>
  </si>
  <si>
    <t>PEKARA DUBRAVICA D.O.O.</t>
  </si>
  <si>
    <t xml:space="preserve">RYANAIR </t>
  </si>
  <si>
    <t xml:space="preserve">VODOOPSKRBA I ODVODNJA D.O.O. </t>
  </si>
  <si>
    <t>BRATIĆ VJEKOSLAV</t>
  </si>
  <si>
    <t>BRONIĆ MIHAELA</t>
  </si>
  <si>
    <t xml:space="preserve">M&amp;A UGOST.OBRT VL.MARA BILIĆ, IZDVOJENI POGON CATERING FLAMINGO </t>
  </si>
  <si>
    <t>NEKIĆ MARINA</t>
  </si>
  <si>
    <t>OTT KATARINA</t>
  </si>
  <si>
    <t>PRIJAKOVIĆ SIMONA</t>
  </si>
  <si>
    <t>STANIĆ BRANKO</t>
  </si>
  <si>
    <t>TUTEK MARKO</t>
  </si>
  <si>
    <t>INSTITUT ZA JAVNE FINANCIJE</t>
  </si>
  <si>
    <t>Napomena: Podatak o načinu isplate za kategoriju fizičke osobe 1,  za rashode 3237 - Intelektualne i osobne usluge, osim neto iznosa isplaćenog fizičkoj osobi, sadrži i isplaćeni porez na dohodak jedinici lokalne i područne samouprave, te doprinose za mirovinsko i zdravstveno osiguranje isplaćene primateljima javnih davanja (Državni proračun, II.stup indiv.kapitaizirana štednja i HZZO)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</si>
</sst>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name val="Arial"/>
      <family val="2"/>
      <charset val="238"/>
    </font>
    <font>
      <b/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3"/>
      </patternFill>
    </fill>
  </fills>
  <borders count="3">
    <border>
      <left/>
      <right/>
      <top/>
      <bottom/>
      <diagonal/>
    </border>
    <border>
      <left/>
      <right/>
      <top/>
      <bottom style="thin">
        <color theme="0" tint="-0.14996795556505021"/>
      </bottom>
      <diagonal/>
    </border>
    <border>
      <left/>
      <right/>
      <top/>
      <bottom style="medium">
        <color rgb="FFD9D9D9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4" fontId="2" fillId="0" borderId="0" xfId="0" applyNumberFormat="1" applyFont="1" applyAlignment="1">
      <alignment vertical="center"/>
    </xf>
    <xf numFmtId="1" fontId="2" fillId="0" borderId="0" xfId="0" applyNumberFormat="1" applyFont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4" fontId="3" fillId="2" borderId="0" xfId="0" applyNumberFormat="1" applyFont="1" applyFill="1" applyAlignment="1">
      <alignment horizontal="right" vertical="center" wrapText="1"/>
    </xf>
    <xf numFmtId="1" fontId="3" fillId="2" borderId="0" xfId="0" applyNumberFormat="1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" fontId="4" fillId="0" borderId="0" xfId="0" applyNumberFormat="1" applyFont="1" applyAlignment="1">
      <alignment vertical="center"/>
    </xf>
    <xf numFmtId="1" fontId="4" fillId="0" borderId="0" xfId="0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49" fontId="1" fillId="0" borderId="0" xfId="0" applyNumberFormat="1" applyFont="1" applyAlignment="1">
      <alignment horizontal="center" vertical="center"/>
    </xf>
    <xf numFmtId="4" fontId="1" fillId="0" borderId="0" xfId="0" applyNumberFormat="1" applyFont="1" applyAlignment="1">
      <alignment vertical="center"/>
    </xf>
    <xf numFmtId="1" fontId="1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4" fontId="1" fillId="0" borderId="1" xfId="0" applyNumberFormat="1" applyFont="1" applyBorder="1" applyAlignment="1">
      <alignment vertical="center"/>
    </xf>
    <xf numFmtId="1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75A269-51B5-4835-9D1C-D3F11260D436}">
  <sheetPr>
    <pageSetUpPr fitToPage="1"/>
  </sheetPr>
  <dimension ref="A1:G75"/>
  <sheetViews>
    <sheetView tabSelected="1" zoomScaleNormal="100" workbookViewId="0">
      <selection sqref="A1:XFD1048576"/>
    </sheetView>
  </sheetViews>
  <sheetFormatPr defaultColWidth="6.85546875" defaultRowHeight="16.5" customHeight="1" x14ac:dyDescent="0.25"/>
  <cols>
    <col min="1" max="1" width="10.42578125" style="2" bestFit="1" customWidth="1"/>
    <col min="2" max="2" width="70" style="3" customWidth="1"/>
    <col min="3" max="3" width="14.7109375" style="2" customWidth="1"/>
    <col min="4" max="4" width="14.28515625" style="2" customWidth="1"/>
    <col min="5" max="5" width="12.85546875" style="4" customWidth="1"/>
    <col min="6" max="6" width="12.7109375" style="5" bestFit="1" customWidth="1"/>
    <col min="7" max="7" width="44.42578125" style="3" customWidth="1"/>
    <col min="8" max="16384" width="6.85546875" style="1"/>
  </cols>
  <sheetData>
    <row r="1" spans="1:7" ht="16.5" customHeight="1" x14ac:dyDescent="0.25">
      <c r="A1" s="28" t="s">
        <v>70</v>
      </c>
      <c r="B1" s="28"/>
      <c r="C1" s="28"/>
      <c r="D1" s="28"/>
      <c r="E1" s="28"/>
      <c r="F1" s="28"/>
      <c r="G1" s="28"/>
    </row>
    <row r="2" spans="1:7" ht="16.5" customHeight="1" x14ac:dyDescent="0.25">
      <c r="A2" s="29" t="s">
        <v>69</v>
      </c>
      <c r="B2" s="29"/>
      <c r="C2" s="29"/>
      <c r="D2" s="29"/>
      <c r="E2" s="29"/>
      <c r="F2" s="29"/>
      <c r="G2" s="29"/>
    </row>
    <row r="4" spans="1:7" s="3" customFormat="1" ht="30" customHeight="1" x14ac:dyDescent="0.25">
      <c r="A4" s="6" t="s">
        <v>0</v>
      </c>
      <c r="B4" s="7" t="s">
        <v>1</v>
      </c>
      <c r="C4" s="6" t="s">
        <v>2</v>
      </c>
      <c r="D4" s="6" t="s">
        <v>3</v>
      </c>
      <c r="E4" s="8" t="s">
        <v>65</v>
      </c>
      <c r="F4" s="9"/>
      <c r="G4" s="7" t="s">
        <v>66</v>
      </c>
    </row>
    <row r="5" spans="1:7" ht="16.5" customHeight="1" x14ac:dyDescent="0.25">
      <c r="A5" s="10" t="s">
        <v>4</v>
      </c>
      <c r="B5" s="3" t="s">
        <v>5</v>
      </c>
      <c r="C5" s="11"/>
      <c r="D5" s="10" t="s">
        <v>62</v>
      </c>
      <c r="E5" s="12">
        <v>486.35</v>
      </c>
      <c r="F5" s="13">
        <v>3237</v>
      </c>
      <c r="G5" s="3" t="s">
        <v>71</v>
      </c>
    </row>
    <row r="6" spans="1:7" ht="16.5" customHeight="1" x14ac:dyDescent="0.25">
      <c r="A6" s="10" t="s">
        <v>4</v>
      </c>
      <c r="B6" s="3" t="s">
        <v>9</v>
      </c>
      <c r="C6" s="14">
        <v>24640993045</v>
      </c>
      <c r="D6" s="10" t="s">
        <v>10</v>
      </c>
      <c r="E6" s="12">
        <v>325.18</v>
      </c>
      <c r="F6" s="14">
        <v>3241</v>
      </c>
      <c r="G6" s="3" t="s">
        <v>12</v>
      </c>
    </row>
    <row r="7" spans="1:7" ht="16.5" customHeight="1" x14ac:dyDescent="0.25">
      <c r="A7" s="10" t="s">
        <v>4</v>
      </c>
      <c r="B7" s="3" t="s">
        <v>13</v>
      </c>
      <c r="C7" s="14">
        <v>80848401890</v>
      </c>
      <c r="D7" s="10" t="s">
        <v>10</v>
      </c>
      <c r="E7" s="12">
        <v>457.89</v>
      </c>
      <c r="F7" s="14">
        <v>3236</v>
      </c>
      <c r="G7" s="3" t="s">
        <v>72</v>
      </c>
    </row>
    <row r="8" spans="1:7" ht="16.5" customHeight="1" x14ac:dyDescent="0.25">
      <c r="A8" s="10" t="s">
        <v>4</v>
      </c>
      <c r="B8" s="3" t="s">
        <v>14</v>
      </c>
      <c r="C8" s="14">
        <v>97373082565</v>
      </c>
      <c r="D8" s="10" t="s">
        <v>10</v>
      </c>
      <c r="E8" s="12">
        <v>11095</v>
      </c>
      <c r="F8" s="14">
        <v>3239</v>
      </c>
      <c r="G8" s="3" t="s">
        <v>73</v>
      </c>
    </row>
    <row r="9" spans="1:7" ht="16.5" customHeight="1" x14ac:dyDescent="0.25">
      <c r="A9" s="10" t="s">
        <v>4</v>
      </c>
      <c r="B9" s="3" t="s">
        <v>90</v>
      </c>
      <c r="C9" s="11" t="s">
        <v>6</v>
      </c>
      <c r="D9" s="10" t="s">
        <v>16</v>
      </c>
      <c r="E9" s="12">
        <v>632.62</v>
      </c>
      <c r="F9" s="14">
        <v>3211</v>
      </c>
      <c r="G9" s="3" t="s">
        <v>74</v>
      </c>
    </row>
    <row r="10" spans="1:7" ht="16.5" customHeight="1" x14ac:dyDescent="0.25">
      <c r="A10" s="10" t="s">
        <v>4</v>
      </c>
      <c r="B10" s="3" t="s">
        <v>63</v>
      </c>
      <c r="C10" s="15">
        <v>94124811986</v>
      </c>
      <c r="D10" s="10" t="s">
        <v>10</v>
      </c>
      <c r="E10" s="12">
        <v>33.53</v>
      </c>
      <c r="F10" s="14">
        <v>3221</v>
      </c>
      <c r="G10" s="3" t="s">
        <v>75</v>
      </c>
    </row>
    <row r="11" spans="1:7" ht="16.5" customHeight="1" x14ac:dyDescent="0.25">
      <c r="A11" s="10" t="s">
        <v>4</v>
      </c>
      <c r="B11" s="3" t="s">
        <v>91</v>
      </c>
      <c r="C11" s="11">
        <v>12719955176</v>
      </c>
      <c r="D11" s="10" t="s">
        <v>10</v>
      </c>
      <c r="E11" s="12">
        <v>4003.9</v>
      </c>
      <c r="F11" s="13">
        <v>4221</v>
      </c>
      <c r="G11" s="3" t="s">
        <v>76</v>
      </c>
    </row>
    <row r="12" spans="1:7" ht="16.5" customHeight="1" x14ac:dyDescent="0.25">
      <c r="A12" s="10" t="s">
        <v>4</v>
      </c>
      <c r="B12" s="3" t="s">
        <v>18</v>
      </c>
      <c r="C12" s="14">
        <v>85821130368</v>
      </c>
      <c r="D12" s="10" t="s">
        <v>10</v>
      </c>
      <c r="E12" s="12">
        <v>4.91</v>
      </c>
      <c r="F12" s="14">
        <v>3238</v>
      </c>
      <c r="G12" s="3" t="s">
        <v>77</v>
      </c>
    </row>
    <row r="13" spans="1:7" ht="16.5" customHeight="1" x14ac:dyDescent="0.25">
      <c r="A13" s="10" t="s">
        <v>4</v>
      </c>
      <c r="B13" s="3" t="s">
        <v>20</v>
      </c>
      <c r="C13" s="14">
        <v>61817894937</v>
      </c>
      <c r="D13" s="10" t="s">
        <v>10</v>
      </c>
      <c r="E13" s="12">
        <v>88.35</v>
      </c>
      <c r="F13" s="14">
        <v>3234</v>
      </c>
      <c r="G13" s="3" t="s">
        <v>78</v>
      </c>
    </row>
    <row r="14" spans="1:7" ht="16.5" customHeight="1" x14ac:dyDescent="0.25">
      <c r="A14" s="10" t="s">
        <v>4</v>
      </c>
      <c r="B14" s="3" t="s">
        <v>22</v>
      </c>
      <c r="C14" s="14">
        <v>63073332379</v>
      </c>
      <c r="D14" s="10" t="s">
        <v>10</v>
      </c>
      <c r="E14" s="12">
        <v>256.64</v>
      </c>
      <c r="F14" s="14">
        <v>3223</v>
      </c>
      <c r="G14" s="3" t="s">
        <v>79</v>
      </c>
    </row>
    <row r="15" spans="1:7" ht="16.5" customHeight="1" x14ac:dyDescent="0.25">
      <c r="A15" s="10" t="s">
        <v>4</v>
      </c>
      <c r="B15" s="3" t="s">
        <v>23</v>
      </c>
      <c r="C15" s="14">
        <v>87311810356</v>
      </c>
      <c r="D15" s="10" t="s">
        <v>10</v>
      </c>
      <c r="E15" s="12">
        <v>10.3</v>
      </c>
      <c r="F15" s="14">
        <v>3221</v>
      </c>
      <c r="G15" s="3" t="s">
        <v>75</v>
      </c>
    </row>
    <row r="16" spans="1:7" ht="16.5" customHeight="1" x14ac:dyDescent="0.25">
      <c r="A16" s="10" t="s">
        <v>4</v>
      </c>
      <c r="B16" s="3" t="s">
        <v>23</v>
      </c>
      <c r="C16" s="14">
        <v>87311810356</v>
      </c>
      <c r="D16" s="10" t="s">
        <v>10</v>
      </c>
      <c r="E16" s="12">
        <v>582.98</v>
      </c>
      <c r="F16" s="14">
        <v>3231</v>
      </c>
      <c r="G16" s="3" t="s">
        <v>80</v>
      </c>
    </row>
    <row r="17" spans="1:7" ht="16.5" customHeight="1" x14ac:dyDescent="0.25">
      <c r="A17" s="16" t="s">
        <v>8</v>
      </c>
      <c r="B17" s="17" t="s">
        <v>92</v>
      </c>
      <c r="C17" s="18" t="s">
        <v>8</v>
      </c>
      <c r="D17" s="16" t="s">
        <v>8</v>
      </c>
      <c r="E17" s="19">
        <f>+E15+E16</f>
        <v>593.28</v>
      </c>
      <c r="F17" s="20" t="s">
        <v>8</v>
      </c>
    </row>
    <row r="18" spans="1:7" ht="16.5" customHeight="1" x14ac:dyDescent="0.25">
      <c r="A18" s="10" t="s">
        <v>4</v>
      </c>
      <c r="B18" s="3" t="s">
        <v>61</v>
      </c>
      <c r="C18" s="11">
        <v>75508100288</v>
      </c>
      <c r="D18" s="10" t="s">
        <v>10</v>
      </c>
      <c r="E18" s="12">
        <v>144.72999999999999</v>
      </c>
      <c r="F18" s="13">
        <v>4241</v>
      </c>
      <c r="G18" s="3" t="s">
        <v>81</v>
      </c>
    </row>
    <row r="19" spans="1:7" ht="16.5" customHeight="1" x14ac:dyDescent="0.25">
      <c r="A19" s="10" t="s">
        <v>4</v>
      </c>
      <c r="B19" s="3" t="s">
        <v>24</v>
      </c>
      <c r="C19" s="11"/>
      <c r="D19" s="10" t="s">
        <v>64</v>
      </c>
      <c r="E19" s="12">
        <v>5700</v>
      </c>
      <c r="F19" s="14">
        <v>3221</v>
      </c>
      <c r="G19" s="3" t="s">
        <v>75</v>
      </c>
    </row>
    <row r="20" spans="1:7" ht="16.5" customHeight="1" x14ac:dyDescent="0.25">
      <c r="A20" s="10" t="s">
        <v>4</v>
      </c>
      <c r="B20" s="3" t="s">
        <v>93</v>
      </c>
      <c r="C20" s="14">
        <v>36779353407</v>
      </c>
      <c r="D20" s="10" t="s">
        <v>10</v>
      </c>
      <c r="E20" s="12">
        <v>107.26</v>
      </c>
      <c r="F20" s="14">
        <v>3231</v>
      </c>
      <c r="G20" s="3" t="s">
        <v>80</v>
      </c>
    </row>
    <row r="21" spans="1:7" ht="16.5" customHeight="1" x14ac:dyDescent="0.25">
      <c r="A21" s="10" t="s">
        <v>4</v>
      </c>
      <c r="B21" s="3" t="s">
        <v>94</v>
      </c>
      <c r="C21" s="14">
        <v>62226620908</v>
      </c>
      <c r="D21" s="10" t="s">
        <v>10</v>
      </c>
      <c r="E21" s="12">
        <v>6.58</v>
      </c>
      <c r="F21" s="14">
        <v>3221</v>
      </c>
      <c r="G21" s="3" t="s">
        <v>75</v>
      </c>
    </row>
    <row r="22" spans="1:7" ht="16.5" customHeight="1" x14ac:dyDescent="0.25">
      <c r="A22" s="10" t="s">
        <v>4</v>
      </c>
      <c r="B22" s="3" t="s">
        <v>94</v>
      </c>
      <c r="C22" s="14">
        <v>62226620908</v>
      </c>
      <c r="D22" s="10" t="s">
        <v>10</v>
      </c>
      <c r="E22" s="12">
        <v>64.510000000000005</v>
      </c>
      <c r="F22" s="14">
        <v>3294</v>
      </c>
      <c r="G22" s="3" t="s">
        <v>82</v>
      </c>
    </row>
    <row r="23" spans="1:7" ht="16.5" customHeight="1" x14ac:dyDescent="0.25">
      <c r="A23" s="10" t="s">
        <v>4</v>
      </c>
      <c r="B23" s="3" t="s">
        <v>94</v>
      </c>
      <c r="C23" s="14">
        <v>62226620908</v>
      </c>
      <c r="D23" s="10" t="s">
        <v>10</v>
      </c>
      <c r="E23" s="12">
        <v>24.97</v>
      </c>
      <c r="F23" s="14">
        <v>3299</v>
      </c>
      <c r="G23" s="3" t="s">
        <v>83</v>
      </c>
    </row>
    <row r="24" spans="1:7" ht="16.5" customHeight="1" x14ac:dyDescent="0.25">
      <c r="A24" s="16" t="s">
        <v>8</v>
      </c>
      <c r="B24" s="17" t="s">
        <v>92</v>
      </c>
      <c r="C24" s="18" t="s">
        <v>8</v>
      </c>
      <c r="D24" s="16" t="s">
        <v>8</v>
      </c>
      <c r="E24" s="19">
        <f>+SUM(E21:E23)</f>
        <v>96.06</v>
      </c>
      <c r="F24" s="20" t="s">
        <v>8</v>
      </c>
    </row>
    <row r="25" spans="1:7" ht="16.5" customHeight="1" x14ac:dyDescent="0.25">
      <c r="A25" s="10" t="s">
        <v>4</v>
      </c>
      <c r="B25" s="3" t="s">
        <v>28</v>
      </c>
      <c r="C25" s="14">
        <v>7933708965</v>
      </c>
      <c r="D25" s="10" t="s">
        <v>10</v>
      </c>
      <c r="E25" s="12">
        <v>622.14</v>
      </c>
      <c r="F25" s="14">
        <v>3237</v>
      </c>
      <c r="G25" s="3" t="s">
        <v>71</v>
      </c>
    </row>
    <row r="26" spans="1:7" ht="16.5" customHeight="1" x14ac:dyDescent="0.25">
      <c r="A26" s="10" t="s">
        <v>4</v>
      </c>
      <c r="B26" s="3" t="s">
        <v>95</v>
      </c>
      <c r="C26" s="14">
        <v>4466015757</v>
      </c>
      <c r="D26" s="10" t="s">
        <v>29</v>
      </c>
      <c r="E26" s="12">
        <v>687.5</v>
      </c>
      <c r="F26" s="14">
        <v>3238</v>
      </c>
      <c r="G26" s="3" t="s">
        <v>77</v>
      </c>
    </row>
    <row r="27" spans="1:7" ht="16.5" customHeight="1" x14ac:dyDescent="0.25">
      <c r="A27" s="10" t="s">
        <v>4</v>
      </c>
      <c r="B27" s="3" t="s">
        <v>96</v>
      </c>
      <c r="C27" s="14">
        <v>65665375972</v>
      </c>
      <c r="D27" s="10" t="s">
        <v>10</v>
      </c>
      <c r="E27" s="12">
        <v>135.22</v>
      </c>
      <c r="F27" s="14">
        <v>3293</v>
      </c>
      <c r="G27" s="3" t="s">
        <v>82</v>
      </c>
    </row>
    <row r="28" spans="1:7" ht="16.5" customHeight="1" x14ac:dyDescent="0.25">
      <c r="A28" s="10" t="s">
        <v>4</v>
      </c>
      <c r="B28" s="3" t="s">
        <v>97</v>
      </c>
      <c r="C28" s="14">
        <v>60259436947</v>
      </c>
      <c r="D28" s="10" t="s">
        <v>10</v>
      </c>
      <c r="E28" s="12">
        <v>237.5</v>
      </c>
      <c r="F28" s="14">
        <v>3233</v>
      </c>
      <c r="G28" s="3" t="s">
        <v>84</v>
      </c>
    </row>
    <row r="29" spans="1:7" ht="16.5" customHeight="1" x14ac:dyDescent="0.25">
      <c r="A29" s="10" t="s">
        <v>4</v>
      </c>
      <c r="B29" s="3" t="s">
        <v>30</v>
      </c>
      <c r="C29" s="14">
        <v>64546066176</v>
      </c>
      <c r="D29" s="10" t="s">
        <v>10</v>
      </c>
      <c r="E29" s="12">
        <v>63.12</v>
      </c>
      <c r="F29" s="14">
        <v>3221</v>
      </c>
      <c r="G29" s="3" t="s">
        <v>75</v>
      </c>
    </row>
    <row r="30" spans="1:7" ht="16.5" customHeight="1" x14ac:dyDescent="0.25">
      <c r="A30" s="10" t="s">
        <v>4</v>
      </c>
      <c r="B30" s="3" t="s">
        <v>30</v>
      </c>
      <c r="C30" s="14">
        <v>64546066176</v>
      </c>
      <c r="D30" s="10" t="s">
        <v>10</v>
      </c>
      <c r="E30" s="12">
        <v>970</v>
      </c>
      <c r="F30" s="14">
        <v>3233</v>
      </c>
      <c r="G30" s="3" t="s">
        <v>84</v>
      </c>
    </row>
    <row r="31" spans="1:7" ht="16.5" customHeight="1" x14ac:dyDescent="0.25">
      <c r="A31" s="16" t="s">
        <v>8</v>
      </c>
      <c r="B31" s="17" t="s">
        <v>92</v>
      </c>
      <c r="C31" s="18" t="s">
        <v>8</v>
      </c>
      <c r="D31" s="16" t="s">
        <v>8</v>
      </c>
      <c r="E31" s="19">
        <f>+SUM(E29:E30)</f>
        <v>1033.1199999999999</v>
      </c>
      <c r="F31" s="20" t="s">
        <v>8</v>
      </c>
    </row>
    <row r="32" spans="1:7" ht="16.5" customHeight="1" x14ac:dyDescent="0.25">
      <c r="A32" s="10" t="s">
        <v>4</v>
      </c>
      <c r="B32" s="3" t="s">
        <v>98</v>
      </c>
      <c r="C32" s="14">
        <v>82441405695</v>
      </c>
      <c r="D32" s="10" t="s">
        <v>10</v>
      </c>
      <c r="E32" s="12">
        <v>141.44</v>
      </c>
      <c r="F32" s="14">
        <v>3238</v>
      </c>
      <c r="G32" s="3" t="s">
        <v>77</v>
      </c>
    </row>
    <row r="33" spans="1:7" ht="16.5" customHeight="1" x14ac:dyDescent="0.25">
      <c r="A33" s="10" t="s">
        <v>4</v>
      </c>
      <c r="B33" s="3" t="s">
        <v>31</v>
      </c>
      <c r="C33" s="14">
        <v>85127306373</v>
      </c>
      <c r="D33" s="10" t="s">
        <v>10</v>
      </c>
      <c r="E33" s="12">
        <v>312.5</v>
      </c>
      <c r="F33" s="13" t="s">
        <v>7</v>
      </c>
      <c r="G33" s="3" t="s">
        <v>71</v>
      </c>
    </row>
    <row r="34" spans="1:7" ht="16.5" customHeight="1" x14ac:dyDescent="0.25">
      <c r="A34" s="10" t="s">
        <v>4</v>
      </c>
      <c r="B34" s="3" t="s">
        <v>99</v>
      </c>
      <c r="C34" s="15">
        <v>58733591868</v>
      </c>
      <c r="D34" s="10" t="s">
        <v>10</v>
      </c>
      <c r="E34" s="12">
        <v>9.1999999999999993</v>
      </c>
      <c r="F34" s="13" t="s">
        <v>26</v>
      </c>
      <c r="G34" s="3" t="s">
        <v>82</v>
      </c>
    </row>
    <row r="35" spans="1:7" ht="16.5" customHeight="1" x14ac:dyDescent="0.25">
      <c r="A35" s="10" t="s">
        <v>4</v>
      </c>
      <c r="B35" s="3" t="s">
        <v>32</v>
      </c>
      <c r="C35" s="14">
        <v>25170721692</v>
      </c>
      <c r="D35" s="10" t="s">
        <v>10</v>
      </c>
      <c r="E35" s="12">
        <v>25.7</v>
      </c>
      <c r="F35" s="13" t="s">
        <v>27</v>
      </c>
      <c r="G35" s="3" t="s">
        <v>83</v>
      </c>
    </row>
    <row r="36" spans="1:7" ht="16.5" customHeight="1" x14ac:dyDescent="0.25">
      <c r="A36" s="10" t="s">
        <v>4</v>
      </c>
      <c r="B36" s="3" t="s">
        <v>33</v>
      </c>
      <c r="C36" s="14">
        <v>53056966535</v>
      </c>
      <c r="D36" s="10" t="s">
        <v>10</v>
      </c>
      <c r="E36" s="12">
        <v>319.27999999999997</v>
      </c>
      <c r="F36" s="13" t="s">
        <v>34</v>
      </c>
      <c r="G36" s="3" t="s">
        <v>85</v>
      </c>
    </row>
    <row r="37" spans="1:7" ht="16.5" customHeight="1" x14ac:dyDescent="0.25">
      <c r="A37" s="10" t="s">
        <v>4</v>
      </c>
      <c r="B37" s="3" t="s">
        <v>35</v>
      </c>
      <c r="C37" s="14">
        <v>18376805890</v>
      </c>
      <c r="D37" s="10" t="s">
        <v>10</v>
      </c>
      <c r="E37" s="12">
        <v>289</v>
      </c>
      <c r="F37" s="13" t="s">
        <v>25</v>
      </c>
      <c r="G37" s="3" t="s">
        <v>75</v>
      </c>
    </row>
    <row r="38" spans="1:7" ht="16.5" customHeight="1" x14ac:dyDescent="0.25">
      <c r="A38" s="10" t="s">
        <v>4</v>
      </c>
      <c r="B38" s="3" t="s">
        <v>100</v>
      </c>
      <c r="C38" s="11" t="s">
        <v>6</v>
      </c>
      <c r="D38" s="10" t="s">
        <v>36</v>
      </c>
      <c r="E38" s="12">
        <v>74.790000000000006</v>
      </c>
      <c r="F38" s="13" t="s">
        <v>17</v>
      </c>
      <c r="G38" s="3" t="s">
        <v>74</v>
      </c>
    </row>
    <row r="39" spans="1:7" ht="16.5" customHeight="1" x14ac:dyDescent="0.25">
      <c r="A39" s="10" t="s">
        <v>4</v>
      </c>
      <c r="B39" s="3" t="s">
        <v>37</v>
      </c>
      <c r="C39" s="14">
        <v>22361751585</v>
      </c>
      <c r="D39" s="10" t="s">
        <v>10</v>
      </c>
      <c r="E39" s="12">
        <v>44.46</v>
      </c>
      <c r="F39" s="13" t="s">
        <v>19</v>
      </c>
      <c r="G39" s="3" t="s">
        <v>77</v>
      </c>
    </row>
    <row r="40" spans="1:7" ht="16.5" customHeight="1" x14ac:dyDescent="0.25">
      <c r="A40" s="10" t="s">
        <v>4</v>
      </c>
      <c r="B40" s="3" t="s">
        <v>101</v>
      </c>
      <c r="C40" s="14">
        <v>83416546499</v>
      </c>
      <c r="D40" s="10" t="s">
        <v>10</v>
      </c>
      <c r="E40" s="12">
        <v>48.35</v>
      </c>
      <c r="F40" s="13" t="s">
        <v>21</v>
      </c>
      <c r="G40" s="3" t="s">
        <v>78</v>
      </c>
    </row>
    <row r="41" spans="1:7" ht="16.5" customHeight="1" x14ac:dyDescent="0.25">
      <c r="A41" s="10" t="s">
        <v>4</v>
      </c>
      <c r="B41" s="3" t="s">
        <v>38</v>
      </c>
      <c r="C41" s="14">
        <v>85584865987</v>
      </c>
      <c r="D41" s="10" t="s">
        <v>10</v>
      </c>
      <c r="E41" s="12">
        <v>65.37</v>
      </c>
      <c r="F41" s="13" t="s">
        <v>21</v>
      </c>
      <c r="G41" s="3" t="s">
        <v>78</v>
      </c>
    </row>
    <row r="42" spans="1:7" ht="16.5" customHeight="1" x14ac:dyDescent="0.25">
      <c r="A42" s="10" t="s">
        <v>4</v>
      </c>
      <c r="B42" s="3" t="s">
        <v>39</v>
      </c>
      <c r="C42" s="14">
        <v>85584865987</v>
      </c>
      <c r="D42" s="10" t="s">
        <v>10</v>
      </c>
      <c r="E42" s="12">
        <v>59.7</v>
      </c>
      <c r="F42" s="13" t="s">
        <v>21</v>
      </c>
      <c r="G42" s="3" t="s">
        <v>78</v>
      </c>
    </row>
    <row r="43" spans="1:7" ht="16.5" customHeight="1" x14ac:dyDescent="0.25">
      <c r="A43" s="10" t="s">
        <v>40</v>
      </c>
      <c r="B43" s="3" t="s">
        <v>41</v>
      </c>
      <c r="C43" s="11" t="s">
        <v>6</v>
      </c>
      <c r="D43" s="10" t="s">
        <v>6</v>
      </c>
      <c r="E43" s="12">
        <v>577.36</v>
      </c>
      <c r="F43" s="13">
        <v>3237</v>
      </c>
      <c r="G43" s="3" t="s">
        <v>71</v>
      </c>
    </row>
    <row r="44" spans="1:7" ht="16.5" customHeight="1" x14ac:dyDescent="0.25">
      <c r="A44" s="10" t="s">
        <v>40</v>
      </c>
      <c r="B44" s="3" t="s">
        <v>102</v>
      </c>
      <c r="C44" s="11" t="s">
        <v>6</v>
      </c>
      <c r="D44" s="10" t="s">
        <v>6</v>
      </c>
      <c r="E44" s="12">
        <v>265</v>
      </c>
      <c r="F44" s="13" t="s">
        <v>7</v>
      </c>
      <c r="G44" s="3" t="s">
        <v>71</v>
      </c>
    </row>
    <row r="45" spans="1:7" ht="16.5" customHeight="1" x14ac:dyDescent="0.25">
      <c r="A45" s="10" t="s">
        <v>40</v>
      </c>
      <c r="B45" s="3" t="s">
        <v>42</v>
      </c>
      <c r="C45" s="11" t="s">
        <v>6</v>
      </c>
      <c r="D45" s="10" t="s">
        <v>6</v>
      </c>
      <c r="E45" s="12">
        <v>168.39</v>
      </c>
      <c r="F45" s="13" t="s">
        <v>7</v>
      </c>
      <c r="G45" s="3" t="s">
        <v>71</v>
      </c>
    </row>
    <row r="46" spans="1:7" ht="16.5" customHeight="1" x14ac:dyDescent="0.25">
      <c r="A46" s="10" t="s">
        <v>40</v>
      </c>
      <c r="B46" s="3" t="s">
        <v>103</v>
      </c>
      <c r="C46" s="11" t="s">
        <v>6</v>
      </c>
      <c r="D46" s="10" t="s">
        <v>6</v>
      </c>
      <c r="E46" s="12">
        <v>535</v>
      </c>
      <c r="F46" s="13" t="s">
        <v>7</v>
      </c>
      <c r="G46" s="3" t="s">
        <v>71</v>
      </c>
    </row>
    <row r="47" spans="1:7" ht="16.5" customHeight="1" x14ac:dyDescent="0.25">
      <c r="A47" s="10" t="s">
        <v>40</v>
      </c>
      <c r="B47" s="3" t="s">
        <v>43</v>
      </c>
      <c r="C47" s="11" t="s">
        <v>6</v>
      </c>
      <c r="D47" s="10" t="s">
        <v>6</v>
      </c>
      <c r="E47" s="12">
        <v>215</v>
      </c>
      <c r="F47" s="13" t="s">
        <v>7</v>
      </c>
      <c r="G47" s="3" t="s">
        <v>71</v>
      </c>
    </row>
    <row r="48" spans="1:7" ht="16.5" customHeight="1" x14ac:dyDescent="0.25">
      <c r="A48" s="10" t="s">
        <v>40</v>
      </c>
      <c r="B48" s="3" t="s">
        <v>44</v>
      </c>
      <c r="C48" s="11" t="s">
        <v>6</v>
      </c>
      <c r="D48" s="10" t="s">
        <v>6</v>
      </c>
      <c r="E48" s="12">
        <v>342.06</v>
      </c>
      <c r="F48" s="13" t="s">
        <v>7</v>
      </c>
      <c r="G48" s="3" t="s">
        <v>71</v>
      </c>
    </row>
    <row r="49" spans="1:7" ht="16.5" customHeight="1" x14ac:dyDescent="0.25">
      <c r="A49" s="10" t="s">
        <v>40</v>
      </c>
      <c r="B49" s="3" t="s">
        <v>67</v>
      </c>
      <c r="C49" s="11" t="s">
        <v>6</v>
      </c>
      <c r="D49" s="10" t="s">
        <v>6</v>
      </c>
      <c r="E49" s="12">
        <v>18.21</v>
      </c>
      <c r="F49" s="13" t="s">
        <v>45</v>
      </c>
      <c r="G49" s="3" t="s">
        <v>46</v>
      </c>
    </row>
    <row r="50" spans="1:7" ht="16.5" customHeight="1" x14ac:dyDescent="0.25">
      <c r="A50" s="10" t="s">
        <v>40</v>
      </c>
      <c r="B50" s="3" t="s">
        <v>104</v>
      </c>
      <c r="C50" s="11" t="s">
        <v>6</v>
      </c>
      <c r="D50" s="10" t="s">
        <v>6</v>
      </c>
      <c r="E50" s="12">
        <v>934</v>
      </c>
      <c r="F50" s="13" t="s">
        <v>26</v>
      </c>
      <c r="G50" s="3" t="s">
        <v>82</v>
      </c>
    </row>
    <row r="51" spans="1:7" ht="16.5" customHeight="1" x14ac:dyDescent="0.25">
      <c r="A51" s="10" t="s">
        <v>40</v>
      </c>
      <c r="B51" s="3" t="s">
        <v>47</v>
      </c>
      <c r="C51" s="11" t="s">
        <v>6</v>
      </c>
      <c r="D51" s="10" t="s">
        <v>6</v>
      </c>
      <c r="E51" s="12">
        <v>215</v>
      </c>
      <c r="F51" s="13" t="s">
        <v>7</v>
      </c>
      <c r="G51" s="3" t="s">
        <v>71</v>
      </c>
    </row>
    <row r="52" spans="1:7" ht="16.5" customHeight="1" x14ac:dyDescent="0.25">
      <c r="A52" s="10" t="s">
        <v>40</v>
      </c>
      <c r="B52" s="3" t="s">
        <v>48</v>
      </c>
      <c r="C52" s="11" t="s">
        <v>6</v>
      </c>
      <c r="D52" s="10" t="s">
        <v>6</v>
      </c>
      <c r="E52" s="12">
        <v>383.39</v>
      </c>
      <c r="F52" s="13" t="s">
        <v>7</v>
      </c>
      <c r="G52" s="3" t="s">
        <v>71</v>
      </c>
    </row>
    <row r="53" spans="1:7" ht="16.5" customHeight="1" x14ac:dyDescent="0.25">
      <c r="A53" s="10" t="s">
        <v>40</v>
      </c>
      <c r="B53" s="3" t="s">
        <v>49</v>
      </c>
      <c r="C53" s="11" t="s">
        <v>6</v>
      </c>
      <c r="D53" s="10" t="s">
        <v>6</v>
      </c>
      <c r="E53" s="12">
        <v>215</v>
      </c>
      <c r="F53" s="13" t="s">
        <v>7</v>
      </c>
      <c r="G53" s="3" t="s">
        <v>71</v>
      </c>
    </row>
    <row r="54" spans="1:7" ht="16.5" customHeight="1" x14ac:dyDescent="0.25">
      <c r="A54" s="10" t="s">
        <v>40</v>
      </c>
      <c r="B54" s="3" t="s">
        <v>50</v>
      </c>
      <c r="C54" s="11" t="s">
        <v>6</v>
      </c>
      <c r="D54" s="10" t="s">
        <v>6</v>
      </c>
      <c r="E54" s="12">
        <v>550</v>
      </c>
      <c r="F54" s="13" t="s">
        <v>15</v>
      </c>
      <c r="G54" s="3" t="s">
        <v>73</v>
      </c>
    </row>
    <row r="55" spans="1:7" ht="16.5" customHeight="1" x14ac:dyDescent="0.25">
      <c r="A55" s="10" t="s">
        <v>40</v>
      </c>
      <c r="B55" s="3" t="s">
        <v>51</v>
      </c>
      <c r="C55" s="11" t="s">
        <v>6</v>
      </c>
      <c r="D55" s="10" t="s">
        <v>6</v>
      </c>
      <c r="E55" s="12">
        <v>168.39</v>
      </c>
      <c r="F55" s="13" t="s">
        <v>7</v>
      </c>
      <c r="G55" s="3" t="s">
        <v>71</v>
      </c>
    </row>
    <row r="56" spans="1:7" ht="16.5" customHeight="1" x14ac:dyDescent="0.25">
      <c r="A56" s="10" t="s">
        <v>40</v>
      </c>
      <c r="B56" s="3" t="s">
        <v>52</v>
      </c>
      <c r="C56" s="11" t="s">
        <v>6</v>
      </c>
      <c r="D56" s="10" t="s">
        <v>6</v>
      </c>
      <c r="E56" s="12">
        <v>168.39</v>
      </c>
      <c r="F56" s="13" t="s">
        <v>7</v>
      </c>
      <c r="G56" s="3" t="s">
        <v>71</v>
      </c>
    </row>
    <row r="57" spans="1:7" ht="16.5" customHeight="1" x14ac:dyDescent="0.25">
      <c r="A57" s="10" t="s">
        <v>40</v>
      </c>
      <c r="B57" s="3" t="s">
        <v>105</v>
      </c>
      <c r="C57" s="11" t="s">
        <v>6</v>
      </c>
      <c r="D57" s="10" t="s">
        <v>6</v>
      </c>
      <c r="E57" s="12">
        <v>1080</v>
      </c>
      <c r="F57" s="13" t="s">
        <v>7</v>
      </c>
      <c r="G57" s="3" t="s">
        <v>71</v>
      </c>
    </row>
    <row r="58" spans="1:7" ht="16.5" customHeight="1" x14ac:dyDescent="0.25">
      <c r="A58" s="10" t="s">
        <v>40</v>
      </c>
      <c r="B58" s="3" t="s">
        <v>53</v>
      </c>
      <c r="C58" s="11" t="s">
        <v>6</v>
      </c>
      <c r="D58" s="10" t="s">
        <v>6</v>
      </c>
      <c r="E58" s="12">
        <v>46.99</v>
      </c>
      <c r="F58" s="13" t="s">
        <v>7</v>
      </c>
      <c r="G58" s="3" t="s">
        <v>71</v>
      </c>
    </row>
    <row r="59" spans="1:7" ht="16.5" customHeight="1" x14ac:dyDescent="0.25">
      <c r="A59" s="10" t="s">
        <v>40</v>
      </c>
      <c r="B59" s="3" t="s">
        <v>106</v>
      </c>
      <c r="C59" s="11" t="s">
        <v>6</v>
      </c>
      <c r="D59" s="10" t="s">
        <v>6</v>
      </c>
      <c r="E59" s="12">
        <v>535</v>
      </c>
      <c r="F59" s="13" t="s">
        <v>7</v>
      </c>
      <c r="G59" s="3" t="s">
        <v>71</v>
      </c>
    </row>
    <row r="60" spans="1:7" ht="16.5" customHeight="1" x14ac:dyDescent="0.25">
      <c r="A60" s="10" t="s">
        <v>40</v>
      </c>
      <c r="B60" s="3" t="s">
        <v>107</v>
      </c>
      <c r="C60" s="11" t="s">
        <v>6</v>
      </c>
      <c r="D60" s="10" t="s">
        <v>6</v>
      </c>
      <c r="E60" s="12">
        <v>435</v>
      </c>
      <c r="F60" s="13" t="s">
        <v>7</v>
      </c>
      <c r="G60" s="3" t="s">
        <v>71</v>
      </c>
    </row>
    <row r="61" spans="1:7" ht="16.5" customHeight="1" x14ac:dyDescent="0.25">
      <c r="A61" s="10" t="s">
        <v>40</v>
      </c>
      <c r="B61" s="3" t="s">
        <v>108</v>
      </c>
      <c r="C61" s="11" t="s">
        <v>6</v>
      </c>
      <c r="D61" s="10" t="s">
        <v>6</v>
      </c>
      <c r="E61" s="12">
        <v>435</v>
      </c>
      <c r="F61" s="13" t="s">
        <v>7</v>
      </c>
      <c r="G61" s="3" t="s">
        <v>71</v>
      </c>
    </row>
    <row r="62" spans="1:7" ht="16.5" customHeight="1" x14ac:dyDescent="0.25">
      <c r="A62" s="10" t="s">
        <v>40</v>
      </c>
      <c r="B62" s="3" t="s">
        <v>109</v>
      </c>
      <c r="C62" s="11" t="s">
        <v>6</v>
      </c>
      <c r="D62" s="10" t="s">
        <v>6</v>
      </c>
      <c r="E62" s="12">
        <v>645</v>
      </c>
      <c r="F62" s="13" t="s">
        <v>7</v>
      </c>
      <c r="G62" s="3" t="s">
        <v>71</v>
      </c>
    </row>
    <row r="63" spans="1:7" ht="16.5" customHeight="1" x14ac:dyDescent="0.25">
      <c r="A63" s="10" t="s">
        <v>40</v>
      </c>
      <c r="B63" s="3" t="s">
        <v>54</v>
      </c>
      <c r="C63" s="11" t="s">
        <v>6</v>
      </c>
      <c r="D63" s="10" t="s">
        <v>6</v>
      </c>
      <c r="E63" s="12">
        <v>530.89</v>
      </c>
      <c r="F63" s="13" t="s">
        <v>15</v>
      </c>
      <c r="G63" s="3" t="s">
        <v>73</v>
      </c>
    </row>
    <row r="64" spans="1:7" ht="16.5" customHeight="1" x14ac:dyDescent="0.25">
      <c r="A64" s="10" t="s">
        <v>40</v>
      </c>
      <c r="B64" s="3" t="s">
        <v>68</v>
      </c>
      <c r="C64" s="11" t="s">
        <v>6</v>
      </c>
      <c r="D64" s="10" t="s">
        <v>6</v>
      </c>
      <c r="E64" s="12">
        <v>831.83</v>
      </c>
      <c r="F64" s="13" t="s">
        <v>19</v>
      </c>
      <c r="G64" s="3" t="s">
        <v>77</v>
      </c>
    </row>
    <row r="65" spans="1:7" ht="16.5" customHeight="1" x14ac:dyDescent="0.25">
      <c r="A65" s="10" t="s">
        <v>40</v>
      </c>
      <c r="B65" s="3" t="s">
        <v>55</v>
      </c>
      <c r="C65" s="11" t="s">
        <v>6</v>
      </c>
      <c r="D65" s="10" t="s">
        <v>6</v>
      </c>
      <c r="E65" s="12">
        <v>215</v>
      </c>
      <c r="F65" s="13" t="s">
        <v>7</v>
      </c>
      <c r="G65" s="3" t="s">
        <v>71</v>
      </c>
    </row>
    <row r="66" spans="1:7" ht="16.5" customHeight="1" x14ac:dyDescent="0.25">
      <c r="A66" s="10" t="s">
        <v>56</v>
      </c>
      <c r="B66" s="3" t="s">
        <v>110</v>
      </c>
      <c r="C66" s="10"/>
      <c r="D66" s="10"/>
      <c r="E66" s="12">
        <v>40104.26</v>
      </c>
      <c r="F66" s="13" t="s">
        <v>57</v>
      </c>
      <c r="G66" s="3" t="s">
        <v>86</v>
      </c>
    </row>
    <row r="67" spans="1:7" ht="16.5" customHeight="1" x14ac:dyDescent="0.25">
      <c r="A67" s="10" t="s">
        <v>56</v>
      </c>
      <c r="B67" s="3" t="s">
        <v>110</v>
      </c>
      <c r="C67" s="10"/>
      <c r="D67" s="10"/>
      <c r="E67" s="12">
        <v>6617.23</v>
      </c>
      <c r="F67" s="13">
        <v>3132</v>
      </c>
      <c r="G67" s="3" t="s">
        <v>87</v>
      </c>
    </row>
    <row r="68" spans="1:7" ht="16.5" customHeight="1" x14ac:dyDescent="0.25">
      <c r="A68" s="10" t="s">
        <v>56</v>
      </c>
      <c r="B68" s="3" t="s">
        <v>110</v>
      </c>
      <c r="C68" s="10"/>
      <c r="D68" s="10"/>
      <c r="E68" s="12">
        <v>434.86</v>
      </c>
      <c r="F68" s="13">
        <v>3121</v>
      </c>
      <c r="G68" s="3" t="s">
        <v>88</v>
      </c>
    </row>
    <row r="69" spans="1:7" ht="16.5" customHeight="1" x14ac:dyDescent="0.25">
      <c r="A69" s="10" t="s">
        <v>56</v>
      </c>
      <c r="B69" s="3" t="s">
        <v>110</v>
      </c>
      <c r="C69" s="10"/>
      <c r="D69" s="10"/>
      <c r="E69" s="12">
        <v>681.69</v>
      </c>
      <c r="F69" s="13" t="s">
        <v>58</v>
      </c>
      <c r="G69" s="3" t="s">
        <v>89</v>
      </c>
    </row>
    <row r="70" spans="1:7" ht="16.5" customHeight="1" x14ac:dyDescent="0.25">
      <c r="A70" s="10" t="s">
        <v>56</v>
      </c>
      <c r="B70" s="3" t="s">
        <v>110</v>
      </c>
      <c r="C70" s="10"/>
      <c r="D70" s="10"/>
      <c r="E70" s="12">
        <v>659.44</v>
      </c>
      <c r="F70" s="13" t="s">
        <v>11</v>
      </c>
      <c r="G70" s="3" t="s">
        <v>12</v>
      </c>
    </row>
    <row r="71" spans="1:7" ht="16.5" customHeight="1" thickBot="1" x14ac:dyDescent="0.3">
      <c r="A71" s="21" t="s">
        <v>8</v>
      </c>
      <c r="B71" s="22" t="s">
        <v>92</v>
      </c>
      <c r="C71" s="21" t="s">
        <v>8</v>
      </c>
      <c r="D71" s="21" t="s">
        <v>8</v>
      </c>
      <c r="E71" s="23">
        <f>+SUM(E66:E70)</f>
        <v>48497.48000000001</v>
      </c>
      <c r="F71" s="24" t="s">
        <v>8</v>
      </c>
      <c r="G71" s="25" t="s">
        <v>8</v>
      </c>
    </row>
    <row r="72" spans="1:7" ht="16.5" customHeight="1" x14ac:dyDescent="0.25">
      <c r="A72" s="16"/>
      <c r="B72" s="26"/>
      <c r="C72" s="16"/>
      <c r="D72" s="16"/>
      <c r="E72" s="19"/>
      <c r="F72" s="20"/>
      <c r="G72" s="26"/>
    </row>
    <row r="73" spans="1:7" ht="16.5" customHeight="1" x14ac:dyDescent="0.25">
      <c r="A73" s="10" t="s">
        <v>59</v>
      </c>
      <c r="B73" s="27"/>
      <c r="C73" s="10"/>
      <c r="D73" s="10"/>
      <c r="E73" s="12">
        <f>+SUM(E5:E71)/2</f>
        <v>68179.145000000004</v>
      </c>
      <c r="F73" s="13" t="s">
        <v>60</v>
      </c>
      <c r="G73" s="27" t="s">
        <v>8</v>
      </c>
    </row>
    <row r="75" spans="1:7" ht="16.5" customHeight="1" x14ac:dyDescent="0.25">
      <c r="A75" s="30" t="s">
        <v>111</v>
      </c>
      <c r="B75" s="30"/>
      <c r="C75" s="30"/>
      <c r="D75" s="30"/>
      <c r="E75" s="30"/>
      <c r="F75" s="30"/>
      <c r="G75" s="30"/>
    </row>
  </sheetData>
  <mergeCells count="3">
    <mergeCell ref="A1:G1"/>
    <mergeCell ref="A2:G2"/>
    <mergeCell ref="A75:G75"/>
  </mergeCells>
  <pageMargins left="0.70866141732283472" right="0.70866141732283472" top="0.74803149606299213" bottom="0.74803149606299213" header="0.31496062992125984" footer="0.31496062992125984"/>
  <pageSetup paperSize="9" scale="79" fitToHeight="3" orientation="landscape" r:id="rId1"/>
  <ignoredErrors>
    <ignoredError sqref="E31 E24 E71" formulaRange="1"/>
    <ignoredError sqref="F33:F4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01-2024</vt:lpstr>
      <vt:lpstr>'01-2024'!Print_Area</vt:lpstr>
      <vt:lpstr>'01-2024'!Print_Titles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natalija</dc:creator>
  <cp:lastModifiedBy>Martina Fabris</cp:lastModifiedBy>
  <cp:lastPrinted>2024-02-20T11:42:02Z</cp:lastPrinted>
  <dcterms:created xsi:type="dcterms:W3CDTF">2024-02-19T14:38:52Z</dcterms:created>
  <dcterms:modified xsi:type="dcterms:W3CDTF">2024-03-19T17:30:41Z</dcterms:modified>
</cp:coreProperties>
</file>